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25" windowWidth="15120" windowHeight="789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Лист1!$B$3:$O$21</definedName>
  </definedNames>
  <calcPr calcId="145621"/>
</workbook>
</file>

<file path=xl/calcChain.xml><?xml version="1.0" encoding="utf-8"?>
<calcChain xmlns="http://schemas.openxmlformats.org/spreadsheetml/2006/main">
  <c r="M12" i="1" l="1"/>
  <c r="M14" i="1"/>
  <c r="M10" i="1"/>
  <c r="J12" i="1"/>
  <c r="J14" i="1"/>
  <c r="J10" i="1"/>
  <c r="G12" i="1"/>
  <c r="G10" i="1"/>
  <c r="D13" i="1"/>
  <c r="E13" i="1"/>
  <c r="F13" i="1"/>
  <c r="G13" i="1" s="1"/>
  <c r="H13" i="1"/>
  <c r="I13" i="1"/>
  <c r="K13" i="1"/>
  <c r="L13" i="1"/>
  <c r="M13" i="1" s="1"/>
  <c r="N13" i="1"/>
  <c r="C13" i="1"/>
  <c r="D11" i="1"/>
  <c r="E11" i="1"/>
  <c r="F11" i="1"/>
  <c r="G11" i="1" s="1"/>
  <c r="H11" i="1"/>
  <c r="I11" i="1"/>
  <c r="K11" i="1"/>
  <c r="L11" i="1"/>
  <c r="M11" i="1" s="1"/>
  <c r="N11" i="1"/>
  <c r="C11" i="1"/>
  <c r="J11" i="1" l="1"/>
  <c r="J13" i="1"/>
</calcChain>
</file>

<file path=xl/sharedStrings.xml><?xml version="1.0" encoding="utf-8"?>
<sst xmlns="http://schemas.openxmlformats.org/spreadsheetml/2006/main" count="27" uniqueCount="17">
  <si>
    <t xml:space="preserve">Заключено контрактов </t>
  </si>
  <si>
    <t>Экономия</t>
  </si>
  <si>
    <t>Кол-во</t>
  </si>
  <si>
    <t>%</t>
  </si>
  <si>
    <t>Республиканские заказчики (самостоятельно)</t>
  </si>
  <si>
    <t>Всего</t>
  </si>
  <si>
    <t>Централизовано (Комитет)</t>
  </si>
  <si>
    <t>Млн. руб.</t>
  </si>
  <si>
    <t>Уровень организации</t>
  </si>
  <si>
    <t>С СМП</t>
  </si>
  <si>
    <t>С дагестанскими поставщиками</t>
  </si>
  <si>
    <t>Опубликовано процедур (лотов)</t>
  </si>
  <si>
    <t>Муниципальные закупки</t>
  </si>
  <si>
    <t>ИТОГО</t>
  </si>
  <si>
    <t>Государственные закупки,(итого)</t>
  </si>
  <si>
    <t>% от итого</t>
  </si>
  <si>
    <t xml:space="preserve">Анализ закупок, проведенных республиканскими и муниципальными заказчиками РД за 8 месяцев 2017 года (январь-август)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</si>
</sst>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i/>
      <u/>
      <sz val="14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0" fontId="2" fillId="0" borderId="0" xfId="0" applyFont="1" applyFill="1" applyBorder="1"/>
    <xf numFmtId="0" fontId="4" fillId="0" borderId="0" xfId="0" applyFont="1"/>
    <xf numFmtId="0" fontId="1" fillId="0" borderId="0" xfId="0" applyFont="1" applyFill="1" applyBorder="1" applyAlignment="1">
      <alignment vertical="center" wrapText="1"/>
    </xf>
    <xf numFmtId="0" fontId="3" fillId="0" borderId="0" xfId="0" applyFont="1" applyBorder="1"/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Fill="1" applyBorder="1" applyAlignment="1">
      <alignment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5" fillId="2" borderId="8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1" fontId="3" fillId="0" borderId="0" xfId="0" applyNumberFormat="1" applyFont="1"/>
    <xf numFmtId="1" fontId="6" fillId="2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13" fillId="0" borderId="0" xfId="0" applyFont="1"/>
    <xf numFmtId="0" fontId="10" fillId="0" borderId="7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2" fontId="3" fillId="2" borderId="12" xfId="0" applyNumberFormat="1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 wrapText="1"/>
    </xf>
    <xf numFmtId="2" fontId="12" fillId="2" borderId="12" xfId="0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1" fontId="3" fillId="2" borderId="15" xfId="0" applyNumberFormat="1" applyFont="1" applyFill="1" applyBorder="1" applyAlignment="1">
      <alignment horizontal="center" vertical="center" wrapText="1"/>
    </xf>
    <xf numFmtId="1" fontId="6" fillId="2" borderId="15" xfId="0" applyNumberFormat="1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164" fontId="8" fillId="2" borderId="15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horizontal="center" vertical="center" wrapText="1"/>
    </xf>
    <xf numFmtId="164" fontId="5" fillId="2" borderId="18" xfId="0" applyNumberFormat="1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center" vertical="center" wrapText="1"/>
    </xf>
    <xf numFmtId="1" fontId="5" fillId="2" borderId="18" xfId="0" applyNumberFormat="1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2" fontId="1" fillId="2" borderId="16" xfId="0" applyNumberFormat="1" applyFont="1" applyFill="1" applyBorder="1" applyAlignment="1">
      <alignment horizontal="center" vertical="center" wrapText="1"/>
    </xf>
    <xf numFmtId="2" fontId="6" fillId="2" borderId="16" xfId="0" applyNumberFormat="1" applyFont="1" applyFill="1" applyBorder="1" applyAlignment="1">
      <alignment horizontal="center" vertical="center" wrapText="1"/>
    </xf>
    <xf numFmtId="2" fontId="5" fillId="2" borderId="17" xfId="0" applyNumberFormat="1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2" fontId="2" fillId="0" borderId="0" xfId="0" applyNumberFormat="1" applyFont="1" applyFill="1" applyBorder="1"/>
    <xf numFmtId="2" fontId="10" fillId="0" borderId="16" xfId="0" applyNumberFormat="1" applyFont="1" applyFill="1" applyBorder="1" applyAlignment="1">
      <alignment horizontal="center" vertical="center" wrapText="1"/>
    </xf>
    <xf numFmtId="2" fontId="3" fillId="2" borderId="16" xfId="0" applyNumberFormat="1" applyFont="1" applyFill="1" applyBorder="1" applyAlignment="1">
      <alignment horizontal="center" vertical="center" wrapText="1"/>
    </xf>
    <xf numFmtId="2" fontId="3" fillId="0" borderId="0" xfId="0" applyNumberFormat="1" applyFont="1"/>
    <xf numFmtId="2" fontId="13" fillId="0" borderId="0" xfId="0" applyNumberFormat="1" applyFont="1"/>
    <xf numFmtId="0" fontId="10" fillId="0" borderId="21" xfId="0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6" fillId="2" borderId="7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/>
    <xf numFmtId="164" fontId="10" fillId="0" borderId="7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164" fontId="3" fillId="0" borderId="0" xfId="0" applyNumberFormat="1" applyFont="1"/>
    <xf numFmtId="164" fontId="13" fillId="0" borderId="0" xfId="0" applyNumberFormat="1" applyFont="1"/>
    <xf numFmtId="164" fontId="1" fillId="0" borderId="0" xfId="0" applyNumberFormat="1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24"/>
  <sheetViews>
    <sheetView tabSelected="1" zoomScaleNormal="100" workbookViewId="0">
      <selection activeCell="K17" sqref="K17"/>
    </sheetView>
  </sheetViews>
  <sheetFormatPr defaultRowHeight="18.75" x14ac:dyDescent="0.3"/>
  <cols>
    <col min="1" max="1" width="9.140625" style="1"/>
    <col min="2" max="2" width="22.7109375" style="1" customWidth="1"/>
    <col min="3" max="3" width="12.5703125" style="1" customWidth="1"/>
    <col min="4" max="4" width="14" style="77" customWidth="1"/>
    <col min="5" max="5" width="11.7109375" style="1" customWidth="1"/>
    <col min="6" max="6" width="15.85546875" style="1" customWidth="1"/>
    <col min="7" max="7" width="9.5703125" style="68" customWidth="1"/>
    <col min="8" max="8" width="12.5703125" style="1" customWidth="1"/>
    <col min="9" max="10" width="11.5703125" style="1" customWidth="1"/>
    <col min="11" max="11" width="13.85546875" style="1" customWidth="1"/>
    <col min="12" max="12" width="14.28515625" style="1" customWidth="1"/>
    <col min="13" max="13" width="11.5703125" style="1" customWidth="1"/>
    <col min="14" max="14" width="12.140625" style="1" customWidth="1"/>
    <col min="15" max="15" width="10" style="1" bestFit="1" customWidth="1"/>
    <col min="16" max="16384" width="9.140625" style="1"/>
  </cols>
  <sheetData>
    <row r="4" spans="2:15" ht="48" customHeight="1" x14ac:dyDescent="0.3">
      <c r="B4" s="47" t="s">
        <v>16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2:15" x14ac:dyDescent="0.3">
      <c r="B5" s="2"/>
      <c r="C5" s="2"/>
      <c r="D5" s="74"/>
      <c r="E5" s="2"/>
      <c r="F5" s="2"/>
      <c r="G5" s="65"/>
      <c r="H5" s="2"/>
      <c r="I5" s="2"/>
      <c r="J5" s="2"/>
      <c r="K5" s="2"/>
      <c r="L5" s="2"/>
      <c r="M5" s="2"/>
      <c r="N5" s="2"/>
      <c r="O5" s="2"/>
    </row>
    <row r="6" spans="2:15" ht="19.5" thickBot="1" x14ac:dyDescent="0.35">
      <c r="B6" s="2"/>
      <c r="C6" s="2"/>
      <c r="D6" s="74"/>
      <c r="E6" s="2"/>
      <c r="F6" s="2"/>
      <c r="G6" s="65"/>
      <c r="H6" s="2"/>
      <c r="I6" s="2"/>
      <c r="J6" s="2"/>
      <c r="K6" s="2"/>
      <c r="L6" s="2"/>
      <c r="M6" s="2"/>
      <c r="N6" s="2"/>
      <c r="O6" s="2"/>
    </row>
    <row r="7" spans="2:15" ht="39.75" customHeight="1" thickBot="1" x14ac:dyDescent="0.35">
      <c r="B7" s="54" t="s">
        <v>8</v>
      </c>
      <c r="C7" s="49" t="s">
        <v>11</v>
      </c>
      <c r="D7" s="51"/>
      <c r="E7" s="70" t="s">
        <v>0</v>
      </c>
      <c r="F7" s="56"/>
      <c r="G7" s="56"/>
      <c r="H7" s="56"/>
      <c r="I7" s="56"/>
      <c r="J7" s="56"/>
      <c r="K7" s="56"/>
      <c r="L7" s="56"/>
      <c r="M7" s="57"/>
      <c r="N7" s="49" t="s">
        <v>1</v>
      </c>
      <c r="O7" s="51"/>
    </row>
    <row r="8" spans="2:15" ht="39" customHeight="1" x14ac:dyDescent="0.3">
      <c r="B8" s="55"/>
      <c r="C8" s="48" t="s">
        <v>2</v>
      </c>
      <c r="D8" s="75" t="s">
        <v>7</v>
      </c>
      <c r="E8" s="60" t="s">
        <v>5</v>
      </c>
      <c r="F8" s="50"/>
      <c r="G8" s="64"/>
      <c r="H8" s="49" t="s">
        <v>9</v>
      </c>
      <c r="I8" s="50"/>
      <c r="J8" s="64"/>
      <c r="K8" s="49" t="s">
        <v>10</v>
      </c>
      <c r="L8" s="50"/>
      <c r="M8" s="51"/>
      <c r="N8" s="52" t="s">
        <v>5</v>
      </c>
      <c r="O8" s="53"/>
    </row>
    <row r="9" spans="2:15" ht="33" customHeight="1" x14ac:dyDescent="0.3">
      <c r="B9" s="55"/>
      <c r="C9" s="48"/>
      <c r="D9" s="75"/>
      <c r="E9" s="37" t="s">
        <v>2</v>
      </c>
      <c r="F9" s="17" t="s">
        <v>7</v>
      </c>
      <c r="G9" s="66" t="s">
        <v>15</v>
      </c>
      <c r="H9" s="46" t="s">
        <v>2</v>
      </c>
      <c r="I9" s="17" t="s">
        <v>7</v>
      </c>
      <c r="J9" s="45" t="s">
        <v>3</v>
      </c>
      <c r="K9" s="46" t="s">
        <v>2</v>
      </c>
      <c r="L9" s="17" t="s">
        <v>7</v>
      </c>
      <c r="M9" s="24" t="s">
        <v>3</v>
      </c>
      <c r="N9" s="37" t="s">
        <v>7</v>
      </c>
      <c r="O9" s="24" t="s">
        <v>3</v>
      </c>
    </row>
    <row r="10" spans="2:15" ht="37.5" x14ac:dyDescent="0.3">
      <c r="B10" s="29" t="s">
        <v>6</v>
      </c>
      <c r="C10" s="42">
        <v>5560</v>
      </c>
      <c r="D10" s="71">
        <v>6963</v>
      </c>
      <c r="E10" s="58">
        <v>4073</v>
      </c>
      <c r="F10" s="35">
        <v>4510.5</v>
      </c>
      <c r="G10" s="61">
        <f>F10/F12*100</f>
        <v>32.165702753392708</v>
      </c>
      <c r="H10" s="42">
        <v>2747</v>
      </c>
      <c r="I10" s="35">
        <v>2549.5</v>
      </c>
      <c r="J10" s="61">
        <f>I10/F10*100</f>
        <v>56.523666999224034</v>
      </c>
      <c r="K10" s="42">
        <v>3655</v>
      </c>
      <c r="L10" s="35">
        <v>3729.6</v>
      </c>
      <c r="M10" s="43">
        <f>L10/F10*100</f>
        <v>82.687063518456924</v>
      </c>
      <c r="N10" s="40">
        <v>277.89999999999998</v>
      </c>
      <c r="O10" s="43">
        <v>5.8036087210759337</v>
      </c>
    </row>
    <row r="11" spans="2:15" ht="56.25" x14ac:dyDescent="0.3">
      <c r="B11" s="30" t="s">
        <v>4</v>
      </c>
      <c r="C11" s="19">
        <f>C12-C10</f>
        <v>832</v>
      </c>
      <c r="D11" s="76">
        <f t="shared" ref="D11:O11" si="0">D12-D10</f>
        <v>9921</v>
      </c>
      <c r="E11" s="38">
        <f t="shared" si="0"/>
        <v>618</v>
      </c>
      <c r="F11" s="33">
        <f t="shared" si="0"/>
        <v>9512.2000000000007</v>
      </c>
      <c r="G11" s="67">
        <f>F11/F12*100</f>
        <v>67.834297246607292</v>
      </c>
      <c r="H11" s="19">
        <f t="shared" si="0"/>
        <v>127</v>
      </c>
      <c r="I11" s="33">
        <f t="shared" si="0"/>
        <v>281.59999999999991</v>
      </c>
      <c r="J11" s="61">
        <f t="shared" ref="J11:J14" si="1">I11/F11*100</f>
        <v>2.9604087382519277</v>
      </c>
      <c r="K11" s="19">
        <f t="shared" si="0"/>
        <v>491</v>
      </c>
      <c r="L11" s="33">
        <f t="shared" si="0"/>
        <v>8288.7999999999993</v>
      </c>
      <c r="M11" s="43">
        <f t="shared" ref="M11:M14" si="2">L11/F11*100</f>
        <v>87.138621980193847</v>
      </c>
      <c r="N11" s="38">
        <f t="shared" si="0"/>
        <v>85.300000000000011</v>
      </c>
      <c r="O11" s="43">
        <v>0.88877311799947911</v>
      </c>
    </row>
    <row r="12" spans="2:15" ht="37.5" x14ac:dyDescent="0.3">
      <c r="B12" s="31" t="s">
        <v>14</v>
      </c>
      <c r="C12" s="42">
        <v>6392</v>
      </c>
      <c r="D12" s="72">
        <v>16884</v>
      </c>
      <c r="E12" s="39">
        <v>4691</v>
      </c>
      <c r="F12" s="25">
        <v>14022.7</v>
      </c>
      <c r="G12" s="62">
        <f>F12/F14*100</f>
        <v>84.248756338468183</v>
      </c>
      <c r="H12" s="21">
        <v>2874</v>
      </c>
      <c r="I12" s="27">
        <v>2831.1</v>
      </c>
      <c r="J12" s="61">
        <f t="shared" si="1"/>
        <v>20.189407175508283</v>
      </c>
      <c r="K12" s="34">
        <v>4146</v>
      </c>
      <c r="L12" s="25">
        <v>12018.4</v>
      </c>
      <c r="M12" s="43">
        <f t="shared" si="2"/>
        <v>85.706746917498037</v>
      </c>
      <c r="N12" s="41">
        <v>363.2</v>
      </c>
      <c r="O12" s="43">
        <v>2.5246943187426574</v>
      </c>
    </row>
    <row r="13" spans="2:15" s="3" customFormat="1" ht="37.5" x14ac:dyDescent="0.3">
      <c r="B13" s="31" t="s">
        <v>12</v>
      </c>
      <c r="C13" s="21">
        <f>C14-C12</f>
        <v>1832</v>
      </c>
      <c r="D13" s="72">
        <f t="shared" ref="D13:O13" si="3">D14-D12</f>
        <v>4525.7999999999993</v>
      </c>
      <c r="E13" s="39">
        <f t="shared" si="3"/>
        <v>902</v>
      </c>
      <c r="F13" s="36">
        <f t="shared" si="3"/>
        <v>2621.7000000000007</v>
      </c>
      <c r="G13" s="62">
        <f>F13/F14*100</f>
        <v>15.751243661531811</v>
      </c>
      <c r="H13" s="21">
        <f t="shared" si="3"/>
        <v>320</v>
      </c>
      <c r="I13" s="36">
        <f t="shared" si="3"/>
        <v>525.70000000000027</v>
      </c>
      <c r="J13" s="61">
        <f t="shared" si="1"/>
        <v>20.051874737765576</v>
      </c>
      <c r="K13" s="21">
        <f t="shared" si="3"/>
        <v>788</v>
      </c>
      <c r="L13" s="36">
        <f t="shared" si="3"/>
        <v>2021</v>
      </c>
      <c r="M13" s="43">
        <f t="shared" si="2"/>
        <v>77.087386047221258</v>
      </c>
      <c r="N13" s="39">
        <f t="shared" si="3"/>
        <v>53.400000000000034</v>
      </c>
      <c r="O13" s="43">
        <v>1.996187058427723</v>
      </c>
    </row>
    <row r="14" spans="2:15" s="3" customFormat="1" ht="19.5" thickBot="1" x14ac:dyDescent="0.35">
      <c r="B14" s="32" t="s">
        <v>13</v>
      </c>
      <c r="C14" s="16">
        <v>8224</v>
      </c>
      <c r="D14" s="73">
        <v>21409.8</v>
      </c>
      <c r="E14" s="59">
        <v>5593</v>
      </c>
      <c r="F14" s="26">
        <v>16644.400000000001</v>
      </c>
      <c r="G14" s="63">
        <v>100</v>
      </c>
      <c r="H14" s="16">
        <v>3194</v>
      </c>
      <c r="I14" s="26">
        <v>3356.8</v>
      </c>
      <c r="J14" s="63">
        <f t="shared" si="1"/>
        <v>20.167744106125784</v>
      </c>
      <c r="K14" s="16">
        <v>4934</v>
      </c>
      <c r="L14" s="28">
        <v>14039.4</v>
      </c>
      <c r="M14" s="18">
        <f t="shared" si="2"/>
        <v>84.349090384754021</v>
      </c>
      <c r="N14" s="44">
        <v>416.6</v>
      </c>
      <c r="O14" s="18">
        <v>2.4418263876677804</v>
      </c>
    </row>
    <row r="15" spans="2:15" x14ac:dyDescent="0.3">
      <c r="E15" s="20"/>
      <c r="H15" s="20"/>
    </row>
    <row r="16" spans="2:15" ht="21" customHeight="1" x14ac:dyDescent="0.3">
      <c r="B16" s="23"/>
      <c r="C16" s="23"/>
      <c r="D16" s="78"/>
      <c r="E16" s="23"/>
      <c r="F16" s="23"/>
      <c r="G16" s="69"/>
      <c r="H16" s="23"/>
      <c r="I16" s="23"/>
      <c r="J16" s="23"/>
      <c r="K16" s="23"/>
      <c r="L16" s="23"/>
      <c r="M16" s="23"/>
      <c r="N16" s="23"/>
      <c r="O16" s="23"/>
    </row>
    <row r="17" spans="1:15" ht="21" customHeight="1" x14ac:dyDescent="0.3">
      <c r="B17" s="23"/>
      <c r="C17" s="23"/>
      <c r="D17" s="78"/>
      <c r="E17" s="23"/>
      <c r="F17" s="23"/>
      <c r="G17" s="69"/>
      <c r="H17" s="23"/>
      <c r="I17" s="23"/>
      <c r="J17" s="23"/>
      <c r="K17" s="23"/>
      <c r="L17" s="23"/>
      <c r="M17" s="23"/>
      <c r="N17" s="23"/>
      <c r="O17" s="23"/>
    </row>
    <row r="18" spans="1:15" ht="21.75" customHeight="1" x14ac:dyDescent="0.3"/>
    <row r="19" spans="1:15" ht="21" customHeight="1" x14ac:dyDescent="0.3">
      <c r="B19" s="22"/>
    </row>
    <row r="20" spans="1:15" ht="21" customHeight="1" x14ac:dyDescent="0.3">
      <c r="A20" s="5"/>
      <c r="B20" s="4"/>
      <c r="C20" s="4"/>
      <c r="D20" s="79"/>
      <c r="E20" s="4"/>
      <c r="F20" s="14"/>
    </row>
    <row r="21" spans="1:15" x14ac:dyDescent="0.3">
      <c r="A21" s="5"/>
      <c r="C21" s="6"/>
      <c r="D21" s="80"/>
      <c r="E21" s="15"/>
      <c r="F21" s="5"/>
    </row>
    <row r="22" spans="1:15" x14ac:dyDescent="0.3">
      <c r="A22" s="5"/>
      <c r="B22" s="7"/>
      <c r="C22" s="8"/>
      <c r="D22" s="81"/>
      <c r="E22" s="8"/>
      <c r="F22" s="5"/>
    </row>
    <row r="23" spans="1:15" x14ac:dyDescent="0.3">
      <c r="A23" s="5"/>
      <c r="B23" s="9"/>
      <c r="C23" s="10"/>
      <c r="D23" s="82"/>
      <c r="E23" s="11"/>
      <c r="F23" s="5"/>
    </row>
    <row r="24" spans="1:15" x14ac:dyDescent="0.3">
      <c r="A24" s="5"/>
      <c r="B24" s="12"/>
      <c r="C24" s="13"/>
      <c r="D24" s="83"/>
      <c r="E24" s="13"/>
      <c r="F24" s="5"/>
    </row>
  </sheetData>
  <mergeCells count="11">
    <mergeCell ref="D8:D9"/>
    <mergeCell ref="B7:B9"/>
    <mergeCell ref="E7:M7"/>
    <mergeCell ref="K8:M8"/>
    <mergeCell ref="E8:G8"/>
    <mergeCell ref="B4:O4"/>
    <mergeCell ref="C8:C9"/>
    <mergeCell ref="H8:J8"/>
    <mergeCell ref="N8:O8"/>
    <mergeCell ref="N7:O7"/>
    <mergeCell ref="C7:D7"/>
  </mergeCells>
  <pageMargins left="0.15748031496062992" right="0.23622047244094491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2017-09-07T11:16:53Z</dcterms:modified>
</cp:coreProperties>
</file>