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25" windowWidth="15120" windowHeight="78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Лист1!$B$3:$O$21</definedName>
  </definedNames>
  <calcPr calcId="145621" refMode="R1C1"/>
</workbook>
</file>

<file path=xl/calcChain.xml><?xml version="1.0" encoding="utf-8"?>
<calcChain xmlns="http://schemas.openxmlformats.org/spreadsheetml/2006/main">
  <c r="M11" i="1" l="1"/>
  <c r="M12" i="1"/>
  <c r="M13" i="1"/>
  <c r="M14" i="1"/>
  <c r="M10" i="1"/>
  <c r="J11" i="1"/>
  <c r="J12" i="1"/>
  <c r="J13" i="1"/>
  <c r="J14" i="1"/>
  <c r="J10" i="1"/>
  <c r="G13" i="1"/>
  <c r="G12" i="1"/>
  <c r="G11" i="1"/>
  <c r="G10" i="1"/>
  <c r="D11" i="1"/>
  <c r="E11" i="1"/>
  <c r="F11" i="1"/>
  <c r="H11" i="1"/>
  <c r="I11" i="1"/>
  <c r="K11" i="1"/>
  <c r="L11" i="1"/>
  <c r="N11" i="1"/>
  <c r="C11" i="1"/>
  <c r="D13" i="1"/>
  <c r="E13" i="1"/>
  <c r="F13" i="1"/>
  <c r="H13" i="1"/>
  <c r="I13" i="1"/>
  <c r="K13" i="1"/>
  <c r="L13" i="1"/>
  <c r="N13" i="1"/>
  <c r="C13" i="1"/>
</calcChain>
</file>

<file path=xl/sharedStrings.xml><?xml version="1.0" encoding="utf-8"?>
<sst xmlns="http://schemas.openxmlformats.org/spreadsheetml/2006/main" count="28" uniqueCount="18">
  <si>
    <t xml:space="preserve">Заключено контрактов </t>
  </si>
  <si>
    <t>Экономия</t>
  </si>
  <si>
    <t>Кол-во</t>
  </si>
  <si>
    <t>%</t>
  </si>
  <si>
    <t>Республиканские заказчики (самостоятельно)</t>
  </si>
  <si>
    <t>Всего</t>
  </si>
  <si>
    <t>Централизовано (Комитет)</t>
  </si>
  <si>
    <t>Млн. руб.</t>
  </si>
  <si>
    <t>Уровень организации</t>
  </si>
  <si>
    <t>С СМП</t>
  </si>
  <si>
    <t>С дагестанскими поставщиками</t>
  </si>
  <si>
    <t>Опубликовано процедур (лотов)</t>
  </si>
  <si>
    <t>Муниципальные закупки</t>
  </si>
  <si>
    <t>ИТОГО</t>
  </si>
  <si>
    <t>Государственные закупки,(итого)</t>
  </si>
  <si>
    <t>% от итого</t>
  </si>
  <si>
    <t xml:space="preserve">Анализ закупок, проведенных республиканскими заказчиками Республики Дагестан за 11 месяцев 2017 года (январь-ноябрь)                                                </t>
  </si>
  <si>
    <t>* информация о заключенных контрактах представлена по состоянию на 29.11.2017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</si>
</sst>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i/>
      <u/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2" fillId="0" borderId="0" xfId="0" applyFont="1" applyFill="1" applyBorder="1"/>
    <xf numFmtId="0" fontId="4" fillId="0" borderId="0" xfId="0" applyFont="1"/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0" borderId="0" xfId="0" applyNumberFormat="1" applyFont="1"/>
    <xf numFmtId="1" fontId="6" fillId="2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3" fillId="0" borderId="0" xfId="0" applyFont="1"/>
    <xf numFmtId="0" fontId="10" fillId="0" borderId="7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3" fillId="0" borderId="0" xfId="0" applyNumberFormat="1" applyFont="1"/>
    <xf numFmtId="2" fontId="13" fillId="0" borderId="0" xfId="0" applyNumberFormat="1" applyFont="1"/>
    <xf numFmtId="164" fontId="2" fillId="0" borderId="0" xfId="0" applyNumberFormat="1" applyFont="1" applyFill="1" applyBorder="1"/>
    <xf numFmtId="164" fontId="3" fillId="0" borderId="0" xfId="0" applyNumberFormat="1" applyFont="1"/>
    <xf numFmtId="164" fontId="13" fillId="0" borderId="0" xfId="0" applyNumberFormat="1" applyFont="1"/>
    <xf numFmtId="164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2" fontId="3" fillId="2" borderId="17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center" vertical="center" wrapText="1"/>
    </xf>
    <xf numFmtId="2" fontId="12" fillId="2" borderId="17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0" fillId="0" borderId="7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64" fontId="10" fillId="0" borderId="13" xfId="0" applyNumberFormat="1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24"/>
  <sheetViews>
    <sheetView tabSelected="1" zoomScaleNormal="100" workbookViewId="0">
      <selection activeCell="M19" sqref="M19"/>
    </sheetView>
  </sheetViews>
  <sheetFormatPr defaultRowHeight="18.75" x14ac:dyDescent="0.3"/>
  <cols>
    <col min="1" max="1" width="9.140625" style="1"/>
    <col min="2" max="2" width="22.7109375" style="1" customWidth="1"/>
    <col min="3" max="3" width="12.5703125" style="1" customWidth="1"/>
    <col min="4" max="4" width="14" style="39" customWidth="1"/>
    <col min="5" max="5" width="11.7109375" style="1" customWidth="1"/>
    <col min="6" max="6" width="15.85546875" style="1" customWidth="1"/>
    <col min="7" max="7" width="9.5703125" style="36" customWidth="1"/>
    <col min="8" max="8" width="12.5703125" style="1" customWidth="1"/>
    <col min="9" max="10" width="11.5703125" style="1" customWidth="1"/>
    <col min="11" max="11" width="13.85546875" style="1" customWidth="1"/>
    <col min="12" max="12" width="14.28515625" style="1" customWidth="1"/>
    <col min="13" max="13" width="11.5703125" style="1" customWidth="1"/>
    <col min="14" max="14" width="12.140625" style="1" customWidth="1"/>
    <col min="15" max="15" width="10" style="1" bestFit="1" customWidth="1"/>
    <col min="16" max="17" width="12.85546875" style="1" customWidth="1"/>
    <col min="18" max="16384" width="9.140625" style="1"/>
  </cols>
  <sheetData>
    <row r="4" spans="2:17" ht="48" customHeight="1" x14ac:dyDescent="0.3">
      <c r="B4" s="62" t="s">
        <v>16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2:17" x14ac:dyDescent="0.3">
      <c r="B5" s="2"/>
      <c r="C5" s="2"/>
      <c r="D5" s="38"/>
      <c r="E5" s="2"/>
      <c r="F5" s="2"/>
      <c r="G5" s="35"/>
      <c r="H5" s="2"/>
      <c r="I5" s="2"/>
      <c r="J5" s="2"/>
      <c r="K5" s="2"/>
      <c r="L5" s="2"/>
      <c r="M5" s="2"/>
      <c r="N5" s="2"/>
      <c r="O5" s="2"/>
    </row>
    <row r="6" spans="2:17" ht="19.5" thickBot="1" x14ac:dyDescent="0.35">
      <c r="B6" s="2"/>
      <c r="C6" s="2"/>
      <c r="D6" s="38"/>
      <c r="E6" s="2"/>
      <c r="F6" s="2"/>
      <c r="G6" s="35"/>
      <c r="H6" s="2"/>
      <c r="I6" s="2"/>
      <c r="J6" s="2"/>
      <c r="K6" s="2"/>
      <c r="L6" s="2"/>
      <c r="M6" s="2"/>
      <c r="N6" s="2"/>
      <c r="O6" s="2"/>
    </row>
    <row r="7" spans="2:17" ht="39.75" customHeight="1" thickBot="1" x14ac:dyDescent="0.35">
      <c r="B7" s="70" t="s">
        <v>8</v>
      </c>
      <c r="C7" s="64" t="s">
        <v>11</v>
      </c>
      <c r="D7" s="66"/>
      <c r="E7" s="72" t="s">
        <v>0</v>
      </c>
      <c r="F7" s="73"/>
      <c r="G7" s="73"/>
      <c r="H7" s="73"/>
      <c r="I7" s="73"/>
      <c r="J7" s="73"/>
      <c r="K7" s="73"/>
      <c r="L7" s="73"/>
      <c r="M7" s="74"/>
      <c r="N7" s="64" t="s">
        <v>1</v>
      </c>
      <c r="O7" s="66"/>
    </row>
    <row r="8" spans="2:17" ht="39" customHeight="1" x14ac:dyDescent="0.3">
      <c r="B8" s="71"/>
      <c r="C8" s="63" t="s">
        <v>2</v>
      </c>
      <c r="D8" s="69" t="s">
        <v>7</v>
      </c>
      <c r="E8" s="64" t="s">
        <v>5</v>
      </c>
      <c r="F8" s="65"/>
      <c r="G8" s="66"/>
      <c r="H8" s="64" t="s">
        <v>9</v>
      </c>
      <c r="I8" s="65"/>
      <c r="J8" s="66"/>
      <c r="K8" s="64" t="s">
        <v>10</v>
      </c>
      <c r="L8" s="65"/>
      <c r="M8" s="66"/>
      <c r="N8" s="67" t="s">
        <v>5</v>
      </c>
      <c r="O8" s="68"/>
    </row>
    <row r="9" spans="2:17" ht="33" customHeight="1" x14ac:dyDescent="0.3">
      <c r="B9" s="71"/>
      <c r="C9" s="63"/>
      <c r="D9" s="69"/>
      <c r="E9" s="60" t="s">
        <v>2</v>
      </c>
      <c r="F9" s="17" t="s">
        <v>7</v>
      </c>
      <c r="G9" s="54" t="s">
        <v>15</v>
      </c>
      <c r="H9" s="60" t="s">
        <v>2</v>
      </c>
      <c r="I9" s="17" t="s">
        <v>7</v>
      </c>
      <c r="J9" s="24" t="s">
        <v>3</v>
      </c>
      <c r="K9" s="60" t="s">
        <v>2</v>
      </c>
      <c r="L9" s="17" t="s">
        <v>7</v>
      </c>
      <c r="M9" s="24" t="s">
        <v>3</v>
      </c>
      <c r="N9" s="30" t="s">
        <v>7</v>
      </c>
      <c r="O9" s="24" t="s">
        <v>3</v>
      </c>
    </row>
    <row r="10" spans="2:17" ht="37.5" x14ac:dyDescent="0.3">
      <c r="B10" s="50" t="s">
        <v>6</v>
      </c>
      <c r="C10" s="32">
        <v>6812</v>
      </c>
      <c r="D10" s="47">
        <v>7879.6</v>
      </c>
      <c r="E10" s="32">
        <v>5140</v>
      </c>
      <c r="F10" s="29">
        <v>5753.8</v>
      </c>
      <c r="G10" s="33">
        <f>F10/F12*100</f>
        <v>36.038056107078212</v>
      </c>
      <c r="H10" s="32">
        <v>3490</v>
      </c>
      <c r="I10" s="29">
        <v>3227.7</v>
      </c>
      <c r="J10" s="33">
        <f>I10/F10*100</f>
        <v>56.096840348986753</v>
      </c>
      <c r="K10" s="32">
        <v>4751</v>
      </c>
      <c r="L10" s="29">
        <v>4760.7</v>
      </c>
      <c r="M10" s="33">
        <f>L10/F10*100</f>
        <v>82.740102193333101</v>
      </c>
      <c r="N10" s="31">
        <v>359.3</v>
      </c>
      <c r="O10" s="33">
        <v>5.8775416728010335</v>
      </c>
      <c r="P10" s="39"/>
    </row>
    <row r="11" spans="2:17" ht="56.25" x14ac:dyDescent="0.3">
      <c r="B11" s="51" t="s">
        <v>4</v>
      </c>
      <c r="C11" s="19">
        <f>C12-C10</f>
        <v>1078</v>
      </c>
      <c r="D11" s="48">
        <f t="shared" ref="D11:N11" si="0">D12-D10</f>
        <v>11689.9</v>
      </c>
      <c r="E11" s="19">
        <f t="shared" si="0"/>
        <v>1027</v>
      </c>
      <c r="F11" s="46">
        <f t="shared" si="0"/>
        <v>10212.099999999999</v>
      </c>
      <c r="G11" s="61">
        <f>F11/F12*100</f>
        <v>63.961943892921781</v>
      </c>
      <c r="H11" s="19">
        <f t="shared" si="0"/>
        <v>160</v>
      </c>
      <c r="I11" s="46">
        <f t="shared" si="0"/>
        <v>321.30000000000018</v>
      </c>
      <c r="J11" s="33">
        <f t="shared" ref="J11:J14" si="1">I11/F11*100</f>
        <v>3.1462676628705188</v>
      </c>
      <c r="K11" s="19">
        <f t="shared" si="0"/>
        <v>679</v>
      </c>
      <c r="L11" s="46">
        <f t="shared" si="0"/>
        <v>8953.4000000000015</v>
      </c>
      <c r="M11" s="33">
        <f t="shared" ref="M11:M14" si="2">L11/F11*100</f>
        <v>87.674425436492029</v>
      </c>
      <c r="N11" s="57">
        <f t="shared" si="0"/>
        <v>91.199999999999989</v>
      </c>
      <c r="O11" s="33">
        <v>0.88515330039890117</v>
      </c>
      <c r="P11" s="39"/>
    </row>
    <row r="12" spans="2:17" s="22" customFormat="1" ht="37.5" x14ac:dyDescent="0.3">
      <c r="B12" s="52" t="s">
        <v>14</v>
      </c>
      <c r="C12" s="21">
        <v>7890</v>
      </c>
      <c r="D12" s="59">
        <v>19569.5</v>
      </c>
      <c r="E12" s="21">
        <v>6167</v>
      </c>
      <c r="F12" s="25">
        <v>15965.9</v>
      </c>
      <c r="G12" s="56">
        <f>F12/F14*100</f>
        <v>83.085625670007587</v>
      </c>
      <c r="H12" s="21">
        <v>3650</v>
      </c>
      <c r="I12" s="25">
        <v>3549</v>
      </c>
      <c r="J12" s="56">
        <f t="shared" si="1"/>
        <v>22.228624756512318</v>
      </c>
      <c r="K12" s="21">
        <v>5430</v>
      </c>
      <c r="L12" s="27">
        <v>13714.1</v>
      </c>
      <c r="M12" s="56">
        <f t="shared" si="2"/>
        <v>85.896191257617801</v>
      </c>
      <c r="N12" s="58">
        <v>450.5</v>
      </c>
      <c r="O12" s="56">
        <v>2.7442070124996953</v>
      </c>
      <c r="P12" s="39"/>
    </row>
    <row r="13" spans="2:17" s="22" customFormat="1" ht="37.5" x14ac:dyDescent="0.3">
      <c r="B13" s="52" t="s">
        <v>12</v>
      </c>
      <c r="C13" s="21">
        <f>C14-C12</f>
        <v>2342</v>
      </c>
      <c r="D13" s="59">
        <f t="shared" ref="D13:N13" si="3">D14-D12</f>
        <v>5234.0999999999985</v>
      </c>
      <c r="E13" s="21">
        <f t="shared" si="3"/>
        <v>1266</v>
      </c>
      <c r="F13" s="25">
        <f t="shared" si="3"/>
        <v>3250.3000000000011</v>
      </c>
      <c r="G13" s="56">
        <f>F13/F14*100</f>
        <v>16.914374329992405</v>
      </c>
      <c r="H13" s="21">
        <f t="shared" si="3"/>
        <v>520</v>
      </c>
      <c r="I13" s="25">
        <f t="shared" si="3"/>
        <v>786.80000000000018</v>
      </c>
      <c r="J13" s="56">
        <f t="shared" si="1"/>
        <v>24.206996277266711</v>
      </c>
      <c r="K13" s="21">
        <f t="shared" si="3"/>
        <v>1132</v>
      </c>
      <c r="L13" s="25">
        <f t="shared" si="3"/>
        <v>2619.6999999999989</v>
      </c>
      <c r="M13" s="56">
        <f t="shared" si="2"/>
        <v>80.598713964864714</v>
      </c>
      <c r="N13" s="58">
        <f t="shared" si="3"/>
        <v>75.600000000000023</v>
      </c>
      <c r="O13" s="56">
        <v>2.2730689437445504</v>
      </c>
      <c r="P13" s="39"/>
      <c r="Q13" s="55"/>
    </row>
    <row r="14" spans="2:17" s="3" customFormat="1" ht="19.5" thickBot="1" x14ac:dyDescent="0.35">
      <c r="B14" s="53" t="s">
        <v>13</v>
      </c>
      <c r="C14" s="16">
        <v>10232</v>
      </c>
      <c r="D14" s="49">
        <v>24803.599999999999</v>
      </c>
      <c r="E14" s="16">
        <v>7433</v>
      </c>
      <c r="F14" s="26">
        <v>19216.2</v>
      </c>
      <c r="G14" s="18">
        <v>100</v>
      </c>
      <c r="H14" s="16">
        <v>4170</v>
      </c>
      <c r="I14" s="26">
        <v>4335.8</v>
      </c>
      <c r="J14" s="18">
        <f t="shared" si="1"/>
        <v>22.563253921170677</v>
      </c>
      <c r="K14" s="16">
        <v>6562</v>
      </c>
      <c r="L14" s="28">
        <v>16333.8</v>
      </c>
      <c r="M14" s="18">
        <f t="shared" si="2"/>
        <v>85.0001561182752</v>
      </c>
      <c r="N14" s="34">
        <v>526.1</v>
      </c>
      <c r="O14" s="18">
        <v>2.6648364172360872</v>
      </c>
      <c r="P14" s="39"/>
      <c r="Q14" s="29"/>
    </row>
    <row r="15" spans="2:17" x14ac:dyDescent="0.3">
      <c r="E15" s="20"/>
      <c r="H15" s="20"/>
      <c r="I15" s="39"/>
      <c r="Q15" s="29"/>
    </row>
    <row r="16" spans="2:17" ht="21" customHeight="1" x14ac:dyDescent="0.3">
      <c r="B16" s="23" t="s">
        <v>17</v>
      </c>
      <c r="C16" s="23"/>
      <c r="D16" s="40"/>
      <c r="E16" s="23"/>
      <c r="F16" s="23"/>
      <c r="G16" s="37"/>
      <c r="H16" s="23"/>
      <c r="I16" s="23"/>
      <c r="J16" s="23"/>
      <c r="K16" s="23"/>
      <c r="L16" s="23"/>
      <c r="M16" s="23"/>
      <c r="N16" s="23"/>
      <c r="O16" s="23"/>
      <c r="Q16" s="29"/>
    </row>
    <row r="17" spans="1:17" ht="21" customHeight="1" x14ac:dyDescent="0.3">
      <c r="B17" s="23"/>
      <c r="C17" s="23"/>
      <c r="D17" s="40"/>
      <c r="E17" s="23"/>
      <c r="F17" s="23"/>
      <c r="G17" s="37"/>
      <c r="H17" s="23"/>
      <c r="I17" s="23"/>
      <c r="J17" s="23"/>
      <c r="K17" s="23"/>
      <c r="L17" s="23"/>
      <c r="M17" s="23"/>
      <c r="N17" s="23"/>
      <c r="O17" s="23"/>
      <c r="Q17" s="29"/>
    </row>
    <row r="18" spans="1:17" ht="21.75" customHeight="1" x14ac:dyDescent="0.3"/>
    <row r="19" spans="1:17" ht="21" customHeight="1" x14ac:dyDescent="0.3">
      <c r="B19" s="22"/>
    </row>
    <row r="20" spans="1:17" ht="21" customHeight="1" x14ac:dyDescent="0.3">
      <c r="A20" s="5"/>
      <c r="B20" s="4"/>
      <c r="C20" s="4"/>
      <c r="D20" s="41"/>
      <c r="E20" s="4"/>
      <c r="F20" s="14"/>
    </row>
    <row r="21" spans="1:17" x14ac:dyDescent="0.3">
      <c r="A21" s="5"/>
      <c r="C21" s="6"/>
      <c r="D21" s="42"/>
      <c r="E21" s="15"/>
      <c r="F21" s="5"/>
    </row>
    <row r="22" spans="1:17" x14ac:dyDescent="0.3">
      <c r="A22" s="5"/>
      <c r="B22" s="7"/>
      <c r="C22" s="8"/>
      <c r="D22" s="43"/>
      <c r="E22" s="8"/>
      <c r="F22" s="5"/>
    </row>
    <row r="23" spans="1:17" x14ac:dyDescent="0.3">
      <c r="A23" s="5"/>
      <c r="B23" s="9"/>
      <c r="C23" s="10"/>
      <c r="D23" s="44"/>
      <c r="E23" s="11"/>
      <c r="F23" s="5"/>
    </row>
    <row r="24" spans="1:17" x14ac:dyDescent="0.3">
      <c r="A24" s="5"/>
      <c r="B24" s="12"/>
      <c r="C24" s="13"/>
      <c r="D24" s="45"/>
      <c r="E24" s="13"/>
      <c r="F24" s="5"/>
    </row>
  </sheetData>
  <mergeCells count="11">
    <mergeCell ref="B4:O4"/>
    <mergeCell ref="C8:C9"/>
    <mergeCell ref="H8:J8"/>
    <mergeCell ref="N8:O8"/>
    <mergeCell ref="N7:O7"/>
    <mergeCell ref="C7:D7"/>
    <mergeCell ref="D8:D9"/>
    <mergeCell ref="B7:B9"/>
    <mergeCell ref="E7:M7"/>
    <mergeCell ref="K8:M8"/>
    <mergeCell ref="E8:G8"/>
  </mergeCells>
  <pageMargins left="0.15748031496062992" right="0.2362204724409449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2017-12-19T09:16:29Z</dcterms:modified>
</cp:coreProperties>
</file>